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<sst xmlns="http://schemas.openxmlformats.org/spreadsheetml/2006/main" count="76" uniqueCount="58">
  <si>
    <t>黄山市基本医疗保险按病种分组付费病种定额及医保支付标准（试行）</t>
  </si>
  <si>
    <t>序号</t>
  </si>
  <si>
    <t>疾病名称</t>
  </si>
  <si>
    <t>疾病名称         系统编码</t>
  </si>
  <si>
    <t>主要治疗方式</t>
  </si>
  <si>
    <t>主要治疗方式系统编码</t>
  </si>
  <si>
    <t>有关规定</t>
  </si>
  <si>
    <t>医保支付标准（元）</t>
  </si>
  <si>
    <t>基金支付比例</t>
  </si>
  <si>
    <t>医保基金支付定额（元）</t>
  </si>
  <si>
    <t>患者自付比例</t>
  </si>
  <si>
    <t>城镇职工</t>
  </si>
  <si>
    <t>城乡居民</t>
  </si>
  <si>
    <t>睾丸（精索）鞘膜积液</t>
  </si>
  <si>
    <t>ZDZ177</t>
  </si>
  <si>
    <t>外科手术治疗</t>
  </si>
  <si>
    <t>ZLFS00338</t>
  </si>
  <si>
    <t>膀胱结石</t>
  </si>
  <si>
    <t>ZDZ385</t>
  </si>
  <si>
    <t>包含腔镜碎石术。如当次住院同时手术治疗膀胱结石及前列腺增生的患者，执行前列腺增生定额标准。</t>
  </si>
  <si>
    <r>
      <rPr>
        <sz val="11"/>
        <color theme="1"/>
        <rFont val="宋体"/>
        <charset val="134"/>
        <scheme val="minor"/>
      </rPr>
      <t>3（</t>
    </r>
    <r>
      <rPr>
        <sz val="11"/>
        <color theme="1"/>
        <rFont val="宋体"/>
        <charset val="134"/>
      </rPr>
      <t>▲）</t>
    </r>
  </si>
  <si>
    <t>前列腺增生</t>
  </si>
  <si>
    <t xml:space="preserve">ZDZ067 </t>
  </si>
  <si>
    <t>4（▲）</t>
  </si>
  <si>
    <t xml:space="preserve"> 隐睾症 </t>
  </si>
  <si>
    <t xml:space="preserve">ZDZ259 </t>
  </si>
  <si>
    <t xml:space="preserve"> ZLFS00338</t>
  </si>
  <si>
    <t>限腹股沟型隐睾症患者。</t>
  </si>
  <si>
    <t>输尿管结石</t>
  </si>
  <si>
    <t xml:space="preserve">ZDZ082 </t>
  </si>
  <si>
    <t xml:space="preserve">ZLFS00338 </t>
  </si>
  <si>
    <t>不含经皮肾镜治疗。</t>
  </si>
  <si>
    <t>6（▲）</t>
  </si>
  <si>
    <t>精索静脉曲张</t>
  </si>
  <si>
    <t>ZDZ047  　</t>
  </si>
  <si>
    <t>外科手术治疗（单侧）</t>
  </si>
  <si>
    <t>ZLFS00447</t>
  </si>
  <si>
    <t>7（▲）</t>
  </si>
  <si>
    <t xml:space="preserve">ZDZ047 </t>
  </si>
  <si>
    <t>外科手术治疗（双侧）</t>
  </si>
  <si>
    <t xml:space="preserve">ZLFS00448 </t>
  </si>
  <si>
    <t>不含腹腔镜治疗。</t>
  </si>
  <si>
    <t xml:space="preserve"> 慢性泪囊炎</t>
  </si>
  <si>
    <t xml:space="preserve">ZDZ056 </t>
  </si>
  <si>
    <t>皮肤径路 DCR手术治疗</t>
  </si>
  <si>
    <t xml:space="preserve">ZLFS00904 </t>
  </si>
  <si>
    <t>限单眼，双眼手术退出按病种付费。</t>
  </si>
  <si>
    <t>痔</t>
  </si>
  <si>
    <t xml:space="preserve">ZDZ363   </t>
  </si>
  <si>
    <t>含开放手术治疗及微创手术治疗。含内痔、外痔、混合痔。</t>
  </si>
  <si>
    <t>鼻中隔偏曲</t>
  </si>
  <si>
    <t xml:space="preserve">ZDZ362  </t>
  </si>
  <si>
    <t xml:space="preserve">阑尾炎 </t>
  </si>
  <si>
    <t xml:space="preserve">ZDZ051  </t>
  </si>
  <si>
    <t>外科手术治疗，含各种类型阑尾炎</t>
  </si>
  <si>
    <t xml:space="preserve">阑尾炎（复杂危重型） </t>
  </si>
  <si>
    <t>ZDZ1153</t>
  </si>
  <si>
    <t>阑尾炎（复杂危重型）是指患者符合以下条件中的一项或几项：①合并阑尾穿孔，②入院年龄≥60 岁。含开放式手术、腔镜手术方式。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</si>
</sst>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5" fillId="0" borderId="0" applyNumberForma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5" fillId="0" borderId="0" applyNumberFormat="0" applyFill="0" applyBorder="0" applyAlignment="0" applyProtection="0"/>
    <xf numFmtId="0" fontId="23" fillId="24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5" fillId="0" borderId="2" xfId="53" applyNumberForma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样式 14" xfId="54"/>
    <cellStyle name="样式 1" xfId="55"/>
    <cellStyle name="样式 10" xfId="56"/>
    <cellStyle name="样式 11" xfId="57"/>
    <cellStyle name="样式 12" xfId="58"/>
    <cellStyle name="样式 13" xfId="59"/>
    <cellStyle name="样式 3" xfId="60"/>
    <cellStyle name="样式 6" xfId="61"/>
    <cellStyle name="样式 8" xfId="62"/>
    <cellStyle name="样式 9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topLeftCell="A8" workbookViewId="0">
      <selection activeCell="H12" sqref="H12"/>
    </sheetView>
  </sheetViews>
  <sheetFormatPr defaultColWidth="9" defaultRowHeight="48" customHeight="1"/>
  <cols>
    <col min="1" max="1" width="8.11111111111111" style="2" customWidth="1"/>
    <col min="2" max="2" width="14.7777777777778" style="2" customWidth="1"/>
    <col min="3" max="3" width="11.7777777777778" style="2" customWidth="1"/>
    <col min="4" max="4" width="13.4444444444444" style="2" customWidth="1"/>
    <col min="5" max="5" width="12.1111111111111" style="2" customWidth="1"/>
    <col min="6" max="6" width="18.5555555555556" style="3" customWidth="1"/>
    <col min="7" max="8" width="10.6666666666667" style="2" customWidth="1"/>
    <col min="9" max="9" width="10.8888888888889" style="2" customWidth="1"/>
    <col min="10" max="10" width="10.5555555555556" style="2" customWidth="1"/>
    <col min="11" max="11" width="10.7777777777778" style="4" customWidth="1"/>
    <col min="12" max="12" width="9.22222222222222" style="4" customWidth="1"/>
    <col min="13" max="13" width="9.77777777777778" style="4" customWidth="1"/>
    <col min="14" max="16384" width="9" style="2"/>
  </cols>
  <sheetData>
    <row r="1" ht="70.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3"/>
      <c r="M1" s="13"/>
    </row>
    <row r="2" ht="29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/>
      <c r="J2" s="6" t="s">
        <v>9</v>
      </c>
      <c r="K2" s="14"/>
      <c r="L2" s="14" t="s">
        <v>10</v>
      </c>
      <c r="M2" s="14"/>
    </row>
    <row r="3" s="1" customFormat="1" ht="55.5" customHeight="1" spans="1:13">
      <c r="A3" s="6"/>
      <c r="B3" s="6"/>
      <c r="C3" s="6"/>
      <c r="D3" s="6"/>
      <c r="E3" s="6"/>
      <c r="F3" s="6"/>
      <c r="G3" s="6"/>
      <c r="H3" s="6" t="s">
        <v>11</v>
      </c>
      <c r="I3" s="15" t="s">
        <v>12</v>
      </c>
      <c r="J3" s="16" t="s">
        <v>11</v>
      </c>
      <c r="K3" s="17" t="s">
        <v>12</v>
      </c>
      <c r="L3" s="17" t="s">
        <v>11</v>
      </c>
      <c r="M3" s="17" t="s">
        <v>12</v>
      </c>
    </row>
    <row r="4" ht="43.5" customHeight="1" spans="1:13">
      <c r="A4" s="7">
        <v>1</v>
      </c>
      <c r="B4" s="8" t="s">
        <v>13</v>
      </c>
      <c r="C4" s="7" t="s">
        <v>14</v>
      </c>
      <c r="D4" s="8" t="s">
        <v>15</v>
      </c>
      <c r="E4" s="7" t="s">
        <v>16</v>
      </c>
      <c r="F4" s="9"/>
      <c r="G4" s="10">
        <v>4790</v>
      </c>
      <c r="H4" s="11">
        <v>0.55</v>
      </c>
      <c r="I4" s="11">
        <v>0.5</v>
      </c>
      <c r="J4" s="18">
        <f>G4*H4</f>
        <v>2634.5</v>
      </c>
      <c r="K4" s="19">
        <f>G4*I4</f>
        <v>2395</v>
      </c>
      <c r="L4" s="20">
        <f>100%-H4</f>
        <v>0.45</v>
      </c>
      <c r="M4" s="20">
        <f>100%-I4</f>
        <v>0.5</v>
      </c>
    </row>
    <row r="5" ht="87" customHeight="1" spans="1:13">
      <c r="A5" s="7">
        <v>2</v>
      </c>
      <c r="B5" s="8" t="s">
        <v>17</v>
      </c>
      <c r="C5" s="7" t="s">
        <v>18</v>
      </c>
      <c r="D5" s="8" t="s">
        <v>15</v>
      </c>
      <c r="E5" s="7" t="s">
        <v>16</v>
      </c>
      <c r="F5" s="9" t="s">
        <v>19</v>
      </c>
      <c r="G5" s="10">
        <v>9000</v>
      </c>
      <c r="H5" s="11">
        <v>0.6</v>
      </c>
      <c r="I5" s="11">
        <v>0.55</v>
      </c>
      <c r="J5" s="7">
        <f t="shared" ref="J5:J15" si="0">G5*H5</f>
        <v>5400</v>
      </c>
      <c r="K5" s="19">
        <f t="shared" ref="K5:K15" si="1">G5*I5</f>
        <v>4950</v>
      </c>
      <c r="L5" s="20">
        <f>100%-H5</f>
        <v>0.4</v>
      </c>
      <c r="M5" s="20">
        <f t="shared" ref="M5:M15" si="2">100%-I5</f>
        <v>0.45</v>
      </c>
    </row>
    <row r="6" customHeight="1" spans="1:13">
      <c r="A6" s="7" t="s">
        <v>20</v>
      </c>
      <c r="B6" s="8" t="s">
        <v>21</v>
      </c>
      <c r="C6" s="7" t="s">
        <v>22</v>
      </c>
      <c r="D6" s="8" t="s">
        <v>15</v>
      </c>
      <c r="E6" s="7" t="s">
        <v>16</v>
      </c>
      <c r="F6" s="9"/>
      <c r="G6" s="10">
        <v>12000</v>
      </c>
      <c r="H6" s="11">
        <v>0.65</v>
      </c>
      <c r="I6" s="11">
        <v>0.6</v>
      </c>
      <c r="J6" s="7">
        <f t="shared" si="0"/>
        <v>7800</v>
      </c>
      <c r="K6" s="19">
        <f t="shared" si="1"/>
        <v>7200</v>
      </c>
      <c r="L6" s="20">
        <f t="shared" ref="L6:L15" si="3">100%-H6</f>
        <v>0.35</v>
      </c>
      <c r="M6" s="20">
        <f t="shared" si="2"/>
        <v>0.4</v>
      </c>
    </row>
    <row r="7" customHeight="1" spans="1:13">
      <c r="A7" s="7" t="s">
        <v>23</v>
      </c>
      <c r="B7" s="8" t="s">
        <v>24</v>
      </c>
      <c r="C7" s="7" t="s">
        <v>25</v>
      </c>
      <c r="D7" s="8" t="s">
        <v>15</v>
      </c>
      <c r="E7" s="7" t="s">
        <v>26</v>
      </c>
      <c r="F7" s="9" t="s">
        <v>27</v>
      </c>
      <c r="G7" s="10">
        <v>4000</v>
      </c>
      <c r="H7" s="12">
        <v>0.55</v>
      </c>
      <c r="I7" s="11">
        <v>0.5</v>
      </c>
      <c r="J7" s="7">
        <f t="shared" si="0"/>
        <v>2200</v>
      </c>
      <c r="K7" s="19">
        <f t="shared" si="1"/>
        <v>2000</v>
      </c>
      <c r="L7" s="20">
        <f t="shared" si="3"/>
        <v>0.45</v>
      </c>
      <c r="M7" s="20">
        <f t="shared" si="2"/>
        <v>0.5</v>
      </c>
    </row>
    <row r="8" customHeight="1" spans="1:13">
      <c r="A8" s="7">
        <v>5</v>
      </c>
      <c r="B8" s="8" t="s">
        <v>28</v>
      </c>
      <c r="C8" s="7" t="s">
        <v>29</v>
      </c>
      <c r="D8" s="8" t="s">
        <v>15</v>
      </c>
      <c r="E8" s="7" t="s">
        <v>30</v>
      </c>
      <c r="F8" s="9" t="s">
        <v>31</v>
      </c>
      <c r="G8" s="10">
        <v>10000</v>
      </c>
      <c r="H8" s="11">
        <v>0.6</v>
      </c>
      <c r="I8" s="11">
        <v>0.55</v>
      </c>
      <c r="J8" s="7">
        <f t="shared" si="0"/>
        <v>6000</v>
      </c>
      <c r="K8" s="19">
        <f t="shared" si="1"/>
        <v>5500</v>
      </c>
      <c r="L8" s="20">
        <f t="shared" si="3"/>
        <v>0.4</v>
      </c>
      <c r="M8" s="20">
        <f t="shared" si="2"/>
        <v>0.45</v>
      </c>
    </row>
    <row r="9" customHeight="1" spans="1:13">
      <c r="A9" s="7" t="s">
        <v>32</v>
      </c>
      <c r="B9" s="8" t="s">
        <v>33</v>
      </c>
      <c r="C9" s="7" t="s">
        <v>34</v>
      </c>
      <c r="D9" s="8" t="s">
        <v>35</v>
      </c>
      <c r="E9" s="7" t="s">
        <v>36</v>
      </c>
      <c r="F9" s="9"/>
      <c r="G9" s="10">
        <v>3400</v>
      </c>
      <c r="H9" s="11">
        <v>0.55</v>
      </c>
      <c r="I9" s="11">
        <v>0.5</v>
      </c>
      <c r="J9" s="7">
        <f t="shared" si="0"/>
        <v>1870</v>
      </c>
      <c r="K9" s="19">
        <f t="shared" si="1"/>
        <v>1700</v>
      </c>
      <c r="L9" s="20">
        <f t="shared" si="3"/>
        <v>0.45</v>
      </c>
      <c r="M9" s="20">
        <f t="shared" si="2"/>
        <v>0.5</v>
      </c>
    </row>
    <row r="10" customHeight="1" spans="1:13">
      <c r="A10" s="7" t="s">
        <v>37</v>
      </c>
      <c r="B10" s="8" t="s">
        <v>33</v>
      </c>
      <c r="C10" s="7" t="s">
        <v>38</v>
      </c>
      <c r="D10" s="8" t="s">
        <v>39</v>
      </c>
      <c r="E10" s="7" t="s">
        <v>40</v>
      </c>
      <c r="F10" s="9" t="s">
        <v>41</v>
      </c>
      <c r="G10" s="10">
        <v>4400</v>
      </c>
      <c r="H10" s="11">
        <v>0.55</v>
      </c>
      <c r="I10" s="11">
        <v>0.5</v>
      </c>
      <c r="J10" s="7">
        <f t="shared" si="0"/>
        <v>2420</v>
      </c>
      <c r="K10" s="19">
        <f t="shared" si="1"/>
        <v>2200</v>
      </c>
      <c r="L10" s="20">
        <f t="shared" si="3"/>
        <v>0.45</v>
      </c>
      <c r="M10" s="20">
        <f t="shared" si="2"/>
        <v>0.5</v>
      </c>
    </row>
    <row r="11" ht="55.5" customHeight="1" spans="1:13">
      <c r="A11" s="7">
        <v>8</v>
      </c>
      <c r="B11" s="8" t="s">
        <v>42</v>
      </c>
      <c r="C11" s="7" t="s">
        <v>43</v>
      </c>
      <c r="D11" s="8" t="s">
        <v>44</v>
      </c>
      <c r="E11" s="7" t="s">
        <v>45</v>
      </c>
      <c r="F11" s="9" t="s">
        <v>46</v>
      </c>
      <c r="G11" s="10">
        <v>3200</v>
      </c>
      <c r="H11" s="11">
        <v>0.55</v>
      </c>
      <c r="I11" s="11">
        <v>0.5</v>
      </c>
      <c r="J11" s="7">
        <f t="shared" si="0"/>
        <v>1760</v>
      </c>
      <c r="K11" s="19">
        <f t="shared" si="1"/>
        <v>1600</v>
      </c>
      <c r="L11" s="20">
        <f t="shared" si="3"/>
        <v>0.45</v>
      </c>
      <c r="M11" s="20">
        <f t="shared" si="2"/>
        <v>0.5</v>
      </c>
    </row>
    <row r="12" ht="57" customHeight="1" spans="1:13">
      <c r="A12" s="7">
        <v>9</v>
      </c>
      <c r="B12" s="8" t="s">
        <v>47</v>
      </c>
      <c r="C12" s="7" t="s">
        <v>48</v>
      </c>
      <c r="D12" s="8" t="s">
        <v>15</v>
      </c>
      <c r="E12" s="7" t="s">
        <v>16</v>
      </c>
      <c r="F12" s="9" t="s">
        <v>49</v>
      </c>
      <c r="G12" s="10">
        <v>5300</v>
      </c>
      <c r="H12" s="11">
        <v>0.6</v>
      </c>
      <c r="I12" s="11">
        <v>0.55</v>
      </c>
      <c r="J12" s="7">
        <f t="shared" si="0"/>
        <v>3180</v>
      </c>
      <c r="K12" s="19">
        <f t="shared" si="1"/>
        <v>2915</v>
      </c>
      <c r="L12" s="20">
        <f t="shared" si="3"/>
        <v>0.4</v>
      </c>
      <c r="M12" s="20">
        <f t="shared" si="2"/>
        <v>0.45</v>
      </c>
    </row>
    <row r="13" customHeight="1" spans="1:13">
      <c r="A13" s="7">
        <v>10</v>
      </c>
      <c r="B13" s="8" t="s">
        <v>50</v>
      </c>
      <c r="C13" s="7" t="s">
        <v>51</v>
      </c>
      <c r="D13" s="8" t="s">
        <v>15</v>
      </c>
      <c r="E13" s="7" t="s">
        <v>16</v>
      </c>
      <c r="F13" s="9"/>
      <c r="G13" s="10">
        <v>4900</v>
      </c>
      <c r="H13" s="11">
        <v>0.55</v>
      </c>
      <c r="I13" s="11">
        <v>0.5</v>
      </c>
      <c r="J13" s="7">
        <f t="shared" si="0"/>
        <v>2695</v>
      </c>
      <c r="K13" s="19">
        <f t="shared" si="1"/>
        <v>2450</v>
      </c>
      <c r="L13" s="20">
        <f t="shared" si="3"/>
        <v>0.45</v>
      </c>
      <c r="M13" s="20">
        <f t="shared" si="2"/>
        <v>0.5</v>
      </c>
    </row>
    <row r="14" ht="56.25" customHeight="1" spans="1:13">
      <c r="A14" s="7">
        <v>11</v>
      </c>
      <c r="B14" s="8" t="s">
        <v>52</v>
      </c>
      <c r="C14" s="7" t="s">
        <v>53</v>
      </c>
      <c r="D14" s="8" t="s">
        <v>54</v>
      </c>
      <c r="E14" s="7" t="s">
        <v>16</v>
      </c>
      <c r="F14" s="9"/>
      <c r="G14" s="10">
        <v>5800</v>
      </c>
      <c r="H14" s="11">
        <v>0.6</v>
      </c>
      <c r="I14" s="11">
        <v>0.55</v>
      </c>
      <c r="J14" s="7">
        <f t="shared" si="0"/>
        <v>3480</v>
      </c>
      <c r="K14" s="19">
        <f t="shared" si="1"/>
        <v>3190</v>
      </c>
      <c r="L14" s="20">
        <f t="shared" si="3"/>
        <v>0.4</v>
      </c>
      <c r="M14" s="20">
        <f t="shared" si="2"/>
        <v>0.45</v>
      </c>
    </row>
    <row r="15" ht="118.2" customHeight="1" spans="1:13">
      <c r="A15" s="7">
        <v>12</v>
      </c>
      <c r="B15" s="8" t="s">
        <v>55</v>
      </c>
      <c r="C15" s="7" t="s">
        <v>56</v>
      </c>
      <c r="D15" s="8" t="s">
        <v>15</v>
      </c>
      <c r="E15" s="7" t="s">
        <v>16</v>
      </c>
      <c r="F15" s="9" t="s">
        <v>57</v>
      </c>
      <c r="G15" s="10">
        <v>8500</v>
      </c>
      <c r="H15" s="11">
        <v>0.6</v>
      </c>
      <c r="I15" s="11">
        <v>0.55</v>
      </c>
      <c r="J15" s="7">
        <f t="shared" si="0"/>
        <v>5100</v>
      </c>
      <c r="K15" s="19">
        <f t="shared" si="1"/>
        <v>4675</v>
      </c>
      <c r="L15" s="20">
        <f t="shared" si="3"/>
        <v>0.4</v>
      </c>
      <c r="M15" s="20">
        <f t="shared" si="2"/>
        <v>0.45</v>
      </c>
    </row>
  </sheetData>
  <mergeCells count="11">
    <mergeCell ref="A1:M1"/>
    <mergeCell ref="H2:I2"/>
    <mergeCell ref="J2:K2"/>
    <mergeCell ref="L2:M2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708333333333333" right="0.708333333333333" top="0.747916666666667" bottom="0.747916666666667" header="0.314583333333333" footer="0.314583333333333"/>
  <pageSetup paperSize="9" scale="6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万户网络</cp:lastModifiedBy>
  <dcterms:created xsi:type="dcterms:W3CDTF">2006-09-13T11:21:00Z</dcterms:created>
  <dcterms:modified xsi:type="dcterms:W3CDTF">2021-04-06T01:56:05Z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D21711695D1A4FAD8AD5833FAF872D1E</vt:lpwstr>
  </property>
  <property fmtid="{D5CDD505-2E9C-101B-9397-08002B2CF9AE}" pid="3" name="KSOProductBuildVer">
    <vt:lpwstr>2052-11.1.0.10356</vt:lpwstr>
  </property>
</Properties>
</file>